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BAR FORM 99-00" sheetId="1" r:id="rId1"/>
  </sheets>
  <definedNames>
    <definedName name="\0">'BAR FORM 99-00'!#REF!</definedName>
    <definedName name="\a">'BAR FORM 99-00'!#REF!</definedName>
    <definedName name="\c">'BAR FORM 99-00'!#REF!</definedName>
    <definedName name="\e">'BAR FORM 99-00'!#REF!</definedName>
    <definedName name="\g">'BAR FORM 99-00'!#REF!</definedName>
    <definedName name="\i">'BAR FORM 99-00'!#REF!</definedName>
    <definedName name="\j">'BAR FORM 99-00'!#REF!</definedName>
    <definedName name="\m">'BAR FORM 99-00'!#REF!</definedName>
    <definedName name="\p">'BAR FORM 99-00'!#REF!</definedName>
    <definedName name="\q">'BAR FORM 99-00'!#REF!</definedName>
    <definedName name="\r">'BAR FORM 99-00'!#REF!</definedName>
    <definedName name="\s">'BAR FORM 99-00'!#REF!</definedName>
    <definedName name="\t">'BAR FORM 99-00'!#REF!</definedName>
    <definedName name="\u">'BAR FORM 99-00'!#REF!</definedName>
    <definedName name="\w">'BAR FORM 99-00'!#REF!</definedName>
    <definedName name="\x">'BAR FORM 99-00'!#REF!</definedName>
    <definedName name="\z">'BAR FORM 99-00'!#REF!</definedName>
    <definedName name="__">'BAR FORM 99-00'!#REF!</definedName>
    <definedName name="_Fill" hidden="1">'BAR FORM 99-00'!#REF!</definedName>
    <definedName name="_MACRO">'BAR FORM 99-00'!#REF!</definedName>
    <definedName name="_Regression_Int" localSheetId="0" hidden="1">1</definedName>
    <definedName name="CELLPROTECT">'BAR FORM 99-00'!#REF!</definedName>
    <definedName name="COPYBARSED">'BAR FORM 99-00'!#REF!</definedName>
    <definedName name="IADDJUST">'BAR FORM 99-00'!#REF!</definedName>
    <definedName name="IAPPBUD">'BAR FORM 99-00'!#REF!</definedName>
    <definedName name="IBAR">'BAR FORM 99-00'!#REF!</definedName>
    <definedName name="ICONTACT">'BAR FORM 99-00'!#REF!</definedName>
    <definedName name="IENTITY">'BAR FORM 99-00'!#REF!</definedName>
    <definedName name="IFISCAL">'BAR FORM 99-00'!$F$7</definedName>
    <definedName name="IINDIRECT">'BAR FORM 99-00'!$F$59</definedName>
    <definedName name="IINPUT">'BAR FORM 99-00'!#REF!</definedName>
    <definedName name="IJUST01">'BAR FORM 99-00'!$B$65</definedName>
    <definedName name="IOBJECT">'BAR FORM 99-00'!#REF!</definedName>
    <definedName name="IPG_">'BAR FORM 99-00'!#REF!</definedName>
    <definedName name="ISTART">'BAR FORM 99-00'!#REF!</definedName>
    <definedName name="ITELE">'BAR FORM 99-00'!#REF!</definedName>
    <definedName name="ITITLE">'BAR FORM 99-00'!$B$24</definedName>
    <definedName name="ITITLE01">'BAR FORM 99-00'!$B$24</definedName>
    <definedName name="ITITLE02">'BAR FORM 99-00'!#REF!</definedName>
    <definedName name="ITITLE03">'BAR FORM 99-00'!#REF!</definedName>
    <definedName name="ITITLE04">'BAR FORM 99-00'!#REF!</definedName>
    <definedName name="ITITLES">'BAR FORM 99-00'!#REF!</definedName>
    <definedName name="MACRO">#REF!</definedName>
    <definedName name="MPRINT">'BAR FORM 99-00'!#REF!</definedName>
    <definedName name="PAGE01">'BAR FORM 99-00'!$B$1:$M$81</definedName>
    <definedName name="PAGE02">'BAR FORM 99-00'!#REF!</definedName>
    <definedName name="PAGE03">'BAR FORM 99-00'!#REF!</definedName>
    <definedName name="PAGE04">'BAR FORM 99-00'!#REF!</definedName>
    <definedName name="PAGEADDJUST">'BAR FORM 99-00'!#REF!</definedName>
    <definedName name="PCALLWYS">'BAR FORM 99-00'!#REF!</definedName>
    <definedName name="Print_Area_MI" localSheetId="0">'BAR FORM 99-00'!#REF!</definedName>
    <definedName name="SAVETYPE">#REF!</definedName>
    <definedName name="TFTEPAGE03">'BAR FORM 99-00'!#REF!</definedName>
    <definedName name="TFTEPAGE04">'BAR FORM 99-00'!#REF!</definedName>
    <definedName name="TFTEPG01">'BAR FORM 99-00'!$L$57</definedName>
    <definedName name="TFTEPG02">'BAR FORM 99-00'!#REF!</definedName>
    <definedName name="TPG01">'BAR FORM 99-00'!$H$61</definedName>
    <definedName name="TPG02">'BAR FORM 99-00'!#REF!</definedName>
    <definedName name="TPG03">'BAR FORM 99-00'!#REF!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<sst xmlns="http://schemas.openxmlformats.org/spreadsheetml/2006/main" count="113" uniqueCount="88">
  <si>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</si>
  <si>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</si>
  <si>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</si>
  <si>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</si>
  <si>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</si>
  <si>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</si>
  <si>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</si>
  <si>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</si>
  <si>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</si>
  <si>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</si>
  <si>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</si>
  <si>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</si>
  <si>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</si>
  <si>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</si>
  <si>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</si>
  <si>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</si>
  <si>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</si>
  <si>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</si>
  <si>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</si>
  <si>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</si>
  <si>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</si>
  <si>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</si>
  <si>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</si>
  <si>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</si>
  <si>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</si>
  <si>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</si>
  <si>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</si>
  <si>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</si>
  <si>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</si>
  <si>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</si>
  <si>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</si>
  <si>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</si>
  <si>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</si>
  <si>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</si>
  <si>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</si>
  <si>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</si>
  <si>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</si>
  <si>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</si>
  <si>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</si>
  <si>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</si>
  <si>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</si>
  <si>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</si>
  <si>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</si>
  <si>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</si>
  <si>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</si>
  <si>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</si>
  <si>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</si>
  <si>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</si>
  <si>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</si>
  <si>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</si>
  <si>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</si>
  <si>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</si>
  <si>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</si>
  <si>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</si>
  <si>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</si>
  <si>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</si>
  <si>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</si>
  <si>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</si>
  <si>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</si>
  <si>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</si>
  <si>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</si>
  <si>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</si>
  <si>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</si>
  <si>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</si>
  <si>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</si>
  <si>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</si>
  <si>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</si>
  <si>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</si>
  <si>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</si>
  <si>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</si>
  <si>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</si>
  <si>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</si>
  <si>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</si>
  <si>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</si>
  <si>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</si>
  <si>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</si>
  <si>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PSCOC Awards - 31200</t>
    </r>
  </si>
  <si>
    <t>8509/31200</t>
  </si>
  <si>
    <t>July 1, 2003</t>
  </si>
  <si>
    <t>June 30, 2004</t>
  </si>
  <si>
    <t>2003-04</t>
  </si>
  <si>
    <t xml:space="preserve">   x     </t>
  </si>
  <si>
    <t>11.6211</t>
  </si>
  <si>
    <t>11.6111</t>
  </si>
  <si>
    <t>Land and land improvements</t>
  </si>
  <si>
    <t xml:space="preserve">     March 11, 2004.</t>
  </si>
  <si>
    <t>To transfer the land costs of the northern elementary project</t>
  </si>
  <si>
    <t>to the correct object code.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</si>
</sst>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B1">
      <selection activeCell="D66" sqref="D66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7" t="s">
        <v>73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8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80</v>
      </c>
      <c r="G7" s="2"/>
      <c r="H7" s="2"/>
      <c r="I7" s="17" t="s">
        <v>12</v>
      </c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7" t="s">
        <v>12</v>
      </c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70</v>
      </c>
      <c r="C10" s="2"/>
      <c r="D10" s="2"/>
      <c r="E10" s="2"/>
      <c r="F10" s="27"/>
      <c r="G10" s="2"/>
      <c r="H10" s="2"/>
      <c r="I10" s="18"/>
      <c r="J10" s="9" t="s">
        <v>76</v>
      </c>
      <c r="K10" s="2"/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78</v>
      </c>
      <c r="D13" s="32" t="s">
        <v>22</v>
      </c>
      <c r="E13" s="14" t="s">
        <v>79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>
        <f>2693651+250000+1000000+944689+34520+4247485</f>
        <v>9170345</v>
      </c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10075000</v>
      </c>
      <c r="F16" s="2"/>
      <c r="G16" s="11"/>
      <c r="H16" s="2"/>
      <c r="I16" s="17" t="s">
        <v>12</v>
      </c>
      <c r="J16" s="9" t="s">
        <v>26</v>
      </c>
      <c r="K16" s="9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>
        <v>0</v>
      </c>
      <c r="F17" s="2"/>
      <c r="G17" s="11"/>
      <c r="H17" s="2"/>
      <c r="I17" s="17" t="s">
        <v>12</v>
      </c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>
        <f>SUM(E15:E17)</f>
        <v>19245345</v>
      </c>
      <c r="F18" s="2"/>
      <c r="G18" s="11"/>
      <c r="H18" s="2"/>
      <c r="I18" s="17" t="s">
        <v>12</v>
      </c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E18</f>
        <v>19245345</v>
      </c>
      <c r="F19" s="2" t="s">
        <v>7</v>
      </c>
      <c r="G19" s="11"/>
      <c r="H19" s="2"/>
      <c r="I19" s="17" t="s">
        <v>81</v>
      </c>
      <c r="J19" s="9" t="s">
        <v>33</v>
      </c>
      <c r="K19" s="2"/>
      <c r="L19" s="11"/>
      <c r="M19" s="2"/>
      <c r="N19" s="2"/>
    </row>
    <row r="20" spans="1:14" ht="18.75">
      <c r="A20" s="2"/>
      <c r="B20" s="38"/>
      <c r="C20" s="13"/>
      <c r="D20" s="13"/>
      <c r="E20" s="13"/>
      <c r="F20" s="13"/>
      <c r="G20" s="39"/>
      <c r="H20" s="13"/>
      <c r="I20" s="38"/>
      <c r="J20" s="13"/>
      <c r="K20" s="13"/>
      <c r="L20" s="39"/>
      <c r="M20" s="2"/>
      <c r="N20" s="2"/>
    </row>
    <row r="21" spans="1:14" ht="18.75">
      <c r="A21" s="33"/>
      <c r="B21" s="40" t="s">
        <v>72</v>
      </c>
      <c r="C21" s="41"/>
      <c r="D21" s="41"/>
      <c r="E21" s="42"/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108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77</v>
      </c>
      <c r="C29" s="62" t="s">
        <v>82</v>
      </c>
      <c r="D29" s="62" t="s">
        <v>83</v>
      </c>
      <c r="E29" s="63" t="s">
        <v>84</v>
      </c>
      <c r="F29" s="64">
        <v>117000</v>
      </c>
      <c r="G29" s="65"/>
      <c r="H29" s="64">
        <f>152000+213</f>
        <v>152213</v>
      </c>
      <c r="I29" s="65"/>
      <c r="J29" s="14">
        <f>F29+H29</f>
        <v>269213</v>
      </c>
      <c r="K29" s="65" t="s">
        <v>7</v>
      </c>
      <c r="L29" s="66">
        <v>0</v>
      </c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1"/>
      <c r="C31" s="62"/>
      <c r="D31" s="62"/>
      <c r="E31" s="63"/>
      <c r="F31" s="64"/>
      <c r="G31" s="65"/>
      <c r="H31" s="64"/>
      <c r="I31" s="65"/>
      <c r="J31" s="14">
        <f>F31+H31</f>
        <v>0</v>
      </c>
      <c r="K31" s="65"/>
      <c r="L31" s="66">
        <v>0</v>
      </c>
      <c r="M31" s="2"/>
      <c r="N31" s="60"/>
    </row>
    <row r="32" spans="1:14" ht="18.75">
      <c r="A32" s="2"/>
      <c r="B32" s="58"/>
      <c r="C32" s="59"/>
      <c r="D32" s="59"/>
      <c r="E32" s="59"/>
      <c r="F32" s="2"/>
      <c r="G32" s="59"/>
      <c r="H32" s="2"/>
      <c r="I32" s="59"/>
      <c r="J32" s="2"/>
      <c r="K32" s="67"/>
      <c r="L32" s="68" t="s">
        <v>7</v>
      </c>
      <c r="M32" s="2"/>
      <c r="N32" s="2"/>
    </row>
    <row r="33" spans="1:14" ht="18.75">
      <c r="A33" s="60"/>
      <c r="B33" s="61"/>
      <c r="C33" s="62"/>
      <c r="D33" s="62"/>
      <c r="E33" s="63"/>
      <c r="F33" s="64"/>
      <c r="G33" s="65"/>
      <c r="H33" s="64"/>
      <c r="I33" s="65"/>
      <c r="J33" s="14">
        <f>F33+H33</f>
        <v>0</v>
      </c>
      <c r="K33" s="65"/>
      <c r="L33" s="66">
        <v>0</v>
      </c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>
        <f>F35+H35</f>
        <v>0</v>
      </c>
      <c r="K35" s="65"/>
      <c r="L35" s="66">
        <v>0</v>
      </c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>
        <f>F37+H37</f>
        <v>0</v>
      </c>
      <c r="K37" s="65"/>
      <c r="L37" s="66">
        <v>0</v>
      </c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>
        <f>F39+H39</f>
        <v>0</v>
      </c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>
        <f>F41+H41</f>
        <v>0</v>
      </c>
      <c r="K41" s="65"/>
      <c r="L41" s="66"/>
      <c r="M41" s="2"/>
      <c r="N41" s="60"/>
    </row>
    <row r="42" spans="1:14" ht="18.75">
      <c r="A42" s="2"/>
      <c r="B42" s="58"/>
      <c r="C42" s="59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>
        <f>F43+H43</f>
        <v>0</v>
      </c>
      <c r="K43" s="65"/>
      <c r="L43" s="66"/>
      <c r="M43" s="2"/>
      <c r="N43" s="60"/>
    </row>
    <row r="44" spans="1:14" ht="18.75">
      <c r="A44" s="9"/>
      <c r="B44" s="58"/>
      <c r="C44" s="59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>
        <f>F45+H45</f>
        <v>0</v>
      </c>
      <c r="K45" s="65"/>
      <c r="L45" s="66"/>
      <c r="M45" s="2"/>
      <c r="N45" s="60"/>
    </row>
    <row r="46" spans="1:14" ht="18.75">
      <c r="A46" s="2"/>
      <c r="B46" s="58"/>
      <c r="C46" s="59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>
        <f>F47+H47</f>
        <v>0</v>
      </c>
      <c r="K47" s="65"/>
      <c r="L47" s="66"/>
      <c r="M47" s="2"/>
      <c r="N47" s="60"/>
    </row>
    <row r="48" spans="1:14" ht="18.75">
      <c r="A48" s="2"/>
      <c r="B48" s="58"/>
      <c r="C48" s="59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>
        <f>F49+H49</f>
        <v>0</v>
      </c>
      <c r="K49" s="65"/>
      <c r="L49" s="66"/>
      <c r="M49" s="2"/>
      <c r="N49" s="60"/>
    </row>
    <row r="50" spans="1:14" ht="18.75">
      <c r="A50" s="2"/>
      <c r="B50" s="58"/>
      <c r="C50" s="59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>
        <f>F51+H51</f>
        <v>0</v>
      </c>
      <c r="K51" s="65"/>
      <c r="L51" s="66"/>
      <c r="M51" s="2"/>
      <c r="N51" s="60"/>
    </row>
    <row r="52" spans="1:14" ht="18.75">
      <c r="A52" s="2"/>
      <c r="B52" s="58"/>
      <c r="C52" s="59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>
        <f>F53+H53</f>
        <v>0</v>
      </c>
      <c r="K53" s="65"/>
      <c r="L53" s="66"/>
      <c r="M53" s="2"/>
      <c r="N53" s="60"/>
    </row>
    <row r="54" spans="1:14" ht="18.75">
      <c r="A54" s="2"/>
      <c r="B54" s="58"/>
      <c r="C54" s="59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62"/>
      <c r="D55" s="71"/>
      <c r="E55" s="72"/>
      <c r="F55" s="73"/>
      <c r="G55" s="74"/>
      <c r="H55" s="73"/>
      <c r="I55" s="74"/>
      <c r="J55" s="75">
        <f>F55+H55</f>
        <v>0</v>
      </c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33"/>
      <c r="H56" s="10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13"/>
      <c r="H57" s="103">
        <f>SUM(H29:H55)</f>
        <v>152213</v>
      </c>
      <c r="I57" s="65"/>
      <c r="J57" s="2"/>
      <c r="K57" s="80" t="s">
        <v>51</v>
      </c>
      <c r="L57" s="81">
        <f>SUM(L29:L55)</f>
        <v>0</v>
      </c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33"/>
      <c r="H58" s="77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13"/>
      <c r="H59" s="104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74</v>
      </c>
      <c r="C60" s="4"/>
      <c r="D60" s="4"/>
      <c r="E60" s="82"/>
      <c r="F60" s="77"/>
      <c r="G60" s="33"/>
      <c r="H60" s="77"/>
      <c r="I60" s="59"/>
      <c r="J60" s="2"/>
      <c r="K60" s="2"/>
      <c r="L60" s="2"/>
      <c r="M60" s="2"/>
      <c r="N60" s="2"/>
    </row>
    <row r="61" spans="1:14" ht="19.5" thickBot="1">
      <c r="A61" s="2"/>
      <c r="B61" s="2" t="s">
        <v>85</v>
      </c>
      <c r="C61" s="2"/>
      <c r="D61" s="2"/>
      <c r="E61" s="2"/>
      <c r="F61" s="83" t="s">
        <v>55</v>
      </c>
      <c r="G61" s="101"/>
      <c r="H61" s="105">
        <f>H57+H59</f>
        <v>152213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 t="s">
        <v>7</v>
      </c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57</v>
      </c>
      <c r="C65" s="2"/>
      <c r="D65" s="84" t="s">
        <v>58</v>
      </c>
      <c r="E65" s="4"/>
      <c r="F65" s="2"/>
      <c r="G65" s="2"/>
      <c r="H65" s="84" t="s">
        <v>57</v>
      </c>
      <c r="I65" s="2"/>
      <c r="J65" s="84" t="s">
        <v>58</v>
      </c>
      <c r="K65" s="84"/>
      <c r="L65" s="84"/>
      <c r="M65" s="2"/>
      <c r="N65" s="2"/>
    </row>
    <row r="66" spans="1:14" ht="21.75" customHeight="1">
      <c r="A66" s="2"/>
      <c r="B66" s="109" t="str">
        <f>D29</f>
        <v>11.6111</v>
      </c>
      <c r="C66" s="2"/>
      <c r="D66" s="64" t="s">
        <v>86</v>
      </c>
      <c r="E66" s="13"/>
      <c r="F66" s="2"/>
      <c r="G66" s="2"/>
      <c r="H66" s="85"/>
      <c r="I66" s="2"/>
      <c r="J66" s="64"/>
      <c r="K66" s="13"/>
      <c r="L66" s="13"/>
      <c r="M66" s="2"/>
      <c r="N66" s="2"/>
    </row>
    <row r="67" spans="1:14" ht="18.75">
      <c r="A67" s="2" t="s">
        <v>7</v>
      </c>
      <c r="B67" s="109"/>
      <c r="C67" s="2"/>
      <c r="D67" s="64" t="s">
        <v>87</v>
      </c>
      <c r="E67" s="13"/>
      <c r="F67" s="2"/>
      <c r="G67" s="2"/>
      <c r="H67" s="100"/>
      <c r="I67" s="2"/>
      <c r="J67" s="64"/>
      <c r="K67" s="13"/>
      <c r="L67" s="13"/>
      <c r="M67" s="2"/>
      <c r="N67" s="2"/>
    </row>
    <row r="68" spans="1:14" ht="18.75">
      <c r="A68" s="2"/>
      <c r="B68" s="109"/>
      <c r="C68" s="2"/>
      <c r="D68" s="64"/>
      <c r="E68" s="13"/>
      <c r="F68" s="2"/>
      <c r="G68" s="2"/>
      <c r="H68" s="100"/>
      <c r="I68" s="2"/>
      <c r="J68" s="64"/>
      <c r="K68" s="13"/>
      <c r="L68" s="13"/>
      <c r="M68" s="2"/>
      <c r="N68" s="2"/>
    </row>
    <row r="69" spans="1:14" ht="18.75">
      <c r="A69" s="2"/>
      <c r="B69" s="109"/>
      <c r="C69" s="2"/>
      <c r="D69" s="64"/>
      <c r="E69" s="13"/>
      <c r="F69" s="2"/>
      <c r="G69" s="2"/>
      <c r="H69" s="100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6"/>
      <c r="C70" s="2"/>
      <c r="D70" s="64"/>
      <c r="E70" s="13"/>
      <c r="F70" s="2"/>
      <c r="G70" s="2"/>
      <c r="H70" s="100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30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7" t="s">
        <v>75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>
      <c r="A73" s="2"/>
      <c r="B73" s="86" t="s">
        <v>59</v>
      </c>
      <c r="C73" s="87"/>
      <c r="D73" s="87"/>
      <c r="E73" s="88"/>
      <c r="F73" s="2"/>
      <c r="G73" s="2"/>
      <c r="H73" s="86" t="s">
        <v>60</v>
      </c>
      <c r="I73" s="87"/>
      <c r="J73" s="87"/>
      <c r="K73" s="87"/>
      <c r="L73" s="88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89" t="s">
        <v>61</v>
      </c>
      <c r="C76" s="90"/>
      <c r="D76" s="90"/>
      <c r="E76" s="91" t="s">
        <v>62</v>
      </c>
      <c r="F76" s="92" t="s">
        <v>63</v>
      </c>
      <c r="G76" s="93"/>
      <c r="H76" s="89" t="s">
        <v>64</v>
      </c>
      <c r="I76" s="90"/>
      <c r="J76" s="90"/>
      <c r="K76" s="90"/>
      <c r="L76" s="94" t="s">
        <v>65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5" t="s">
        <v>66</v>
      </c>
      <c r="C79" s="96"/>
      <c r="D79" s="96"/>
      <c r="E79" s="97" t="s">
        <v>62</v>
      </c>
      <c r="F79" s="30"/>
      <c r="G79" s="30"/>
      <c r="H79" s="95" t="s">
        <v>67</v>
      </c>
      <c r="I79" s="96"/>
      <c r="J79" s="96"/>
      <c r="K79" s="96"/>
      <c r="L79" s="98" t="s">
        <v>65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68</v>
      </c>
      <c r="C81" s="2"/>
      <c r="D81" s="2"/>
      <c r="E81" s="2"/>
      <c r="F81" s="2"/>
      <c r="G81" s="2"/>
      <c r="H81" s="2"/>
      <c r="I81" s="2"/>
      <c r="J81" s="19" t="s">
        <v>69</v>
      </c>
      <c r="K81" s="99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2004-03-04T15:58:58Z</cp:lastPrinted>
  <dcterms:created xsi:type="dcterms:W3CDTF">1999-08-10T22:01:57Z</dcterms:created>
  <dcterms:modified xsi:type="dcterms:W3CDTF">2004-03-04T16:10:15Z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1276220204</vt:i4>
  </property>
  <property fmtid="{D5CDD505-2E9C-101B-9397-08002B2CF9AE}" pid="3" name="_EmailSubject">
    <vt:lpwstr>BAR for 31200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